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лист" sheetId="1" r:id="rId1"/>
    <sheet name="Лист1" sheetId="2" r:id="rId2"/>
  </sheets>
  <definedNames/>
  <calcPr fullCalcOnLoad="1"/>
</workbook>
</file>

<file path=xl/sharedStrings.xml><?xml version="1.0" encoding="utf-8"?>
<sst xmlns="http://schemas.openxmlformats.org/spreadsheetml/2006/main" count="200" uniqueCount="72">
  <si>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</si>
  <si>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</si>
  <si>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</si>
  <si>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</si>
  <si>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</si>
  <si>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</si>
  <si>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</si>
  <si>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</si>
  <si>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</si>
  <si>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</si>
  <si>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</si>
  <si>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</si>
  <si>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</si>
  <si>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</si>
  <si>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</si>
  <si>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Исполнитель: экономист отдела материально-технического снабжения</t>
  </si>
  <si>
    <t>тел/факс. 8(34675) 6-79-98</t>
  </si>
  <si>
    <t>e-mail: mtsucgb@mail.ru</t>
  </si>
  <si>
    <t>Количество, шт</t>
  </si>
  <si>
    <t>ООО "Урал-Смикон"</t>
  </si>
  <si>
    <t>8 (343) 233-99-10</t>
  </si>
  <si>
    <r>
      <t xml:space="preserve">Способ размещения заказа                    </t>
    </r>
    <r>
      <rPr>
        <i/>
        <sz val="11"/>
        <color indexed="8"/>
        <rFont val="Calibri"/>
        <family val="2"/>
      </rPr>
      <t xml:space="preserve"> Запрос котировок</t>
    </r>
  </si>
  <si>
    <t>ООО "Бумага-Сервис"</t>
  </si>
  <si>
    <t>620137, г.Екатеринбург, ул.Данилы Зверева, д.31, кор.S кв.62</t>
  </si>
  <si>
    <t>8(343)295-85-48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</si>
  <si>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</si>
  <si>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</si>
  <si>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Шувалова Марина Олеговна</t>
  </si>
  <si>
    <t>Дата, номер коммерческого предложения</t>
  </si>
  <si>
    <t>620146, г.Екатеринбург, ул.Чкалова, д.43</t>
  </si>
  <si>
    <t>Начальник ОМТС    _________________О.В.Кажуро</t>
  </si>
  <si>
    <t>8(34675) 3-44-74</t>
  </si>
  <si>
    <t>Обоснование расчета начальной (максимальной) цены гражданско-правового договора на приобретение моющих, чистящих средств
 за счет субсидии на выполнение муниципального задания (бюджет города Югорска) и средств от приносящей доход деятельности 
на 3,4 квартал 2012 года для нужд  МБЛПУ «ЦГБ г. Югорска»</t>
  </si>
  <si>
    <t>Мыло туалетное</t>
  </si>
  <si>
    <t>Для нормальной кожи. Состав: натриевые соли жирных кислот, пищевых жиров, масло, вода, парфюмерная отдушка, двуокись титана, антиоксидант, пластификатор, красители. Форма выпуска: кусок не менее 90 грамм, в индивидуальной упаковке.</t>
  </si>
  <si>
    <t>Количество, упак</t>
  </si>
  <si>
    <t>Мыло хозяйственное 65%</t>
  </si>
  <si>
    <t>Состав: натриевые соли жирных кислот, жиров и масел, хлорид натрия, гидроксид и карбонат натрия, антиоксидант, отдушка, вода. Форма выпуска: кусок не менее 200 грамм.</t>
  </si>
  <si>
    <t>Средство отбеливающее «БОС»</t>
  </si>
  <si>
    <t>Предназначено для отбеливания хлопчатобумажных, льняных, смесовых, синтетических тканей и дезинфицирования тканей и поверхностей. Состав:  меньше 5% мыло, активатор ТАЭД, анионный ПАВ, неионогенный ПАВ, поликарбоксилаты, больше 30% кислородосодержащий отбеливатель. Дополнительно: оптический отбеливатель, ароматические добавки. Форма выпуска: упаковка не менее 600 грамм.</t>
  </si>
  <si>
    <t>Синтетическое моющее средство для ручной стирки «Миф»</t>
  </si>
  <si>
    <t>Состав: 5% или более, но менее 15% анионные ПАВ; менее 5% катионные ПАВ, фосфаты, поликарбоксилаты; оптические отбеливатели, энзимы, ароматизирующие добавки. Форма выпуска: упаковка не менее 400 грамм.</t>
  </si>
  <si>
    <t>Синтетическое моющее средство для стирки в автоматических машинах «Лоск»</t>
  </si>
  <si>
    <t>Состав: меньше 5% неионогенные ПАВ, фосфонаты, поликарбоксилаты; 5-15% анионные ПАВ, кислородосодержащий отбеливатель, энзимы, оптический отбеливатель, отдушка. Форма выпуска: упаковка не менее 450 грамм.</t>
  </si>
  <si>
    <t>Чистящее средство «Пемолюкс»</t>
  </si>
  <si>
    <t>Чистящее средство в виде порошка. Состав: карбонат кальция, сода, А-ПАВ, дезинфицирующий компонент, краситель, отдушка. Форма выпуска: пластиковая банка не менее 400 грамм.</t>
  </si>
  <si>
    <t>Средство чистящее для сантехники «Санокс»</t>
  </si>
  <si>
    <t>Предназначено для чистки раковин, унитазов, ванн, фаянсовых изделий и кафеля от ржавчины, известковых отложений, жировых и прочих загрязнений. Состав: меньше 5% неионогенный ПАВ, 5-15% анионный ПАВ, щавелевая кислота. Дополнительно: ароматизатор, краситель. Форма выпуска: флакон  не менее 750 миллилитров.</t>
  </si>
  <si>
    <t>Моющая жидкость для полов и стен «Мистер Пропер»</t>
  </si>
  <si>
    <t>Состав: меньше 5% неионогенные ПАВ; консерванты, отдушка. Форма выпуска: флакон не менее  750 миллилитров.</t>
  </si>
  <si>
    <t>Универсальный моющий порошок для уборки «Мистер Пропер»</t>
  </si>
  <si>
    <t>Состав: 5-15% анионные ПАВ, фосфаты; меньше 5% катионные ПАВ, неионогенные ПАВ, поликарбоксилаты; оптический отбеливатель, ароматизирующие добавки. Форма выпуска: упаковка не менее 400 грамм.</t>
  </si>
  <si>
    <t>Средство для посудомоечных машин «Калгонит»</t>
  </si>
  <si>
    <t>Состав: 15-30% триполифосфат натрия; меньше 5% кислородосодержащий отбеливатель, неионогенные ПАВ; энзимы, ароматизатор. Форма выпуска: канистра не менее  2,5 килограмм.</t>
  </si>
  <si>
    <t>Мыло жидкое</t>
  </si>
  <si>
    <t>Состав: вода высокой очистки, лаурил, этоксисульфат натрия, диэтаноламиды жирных кислот кокосового масла с глицерином, кокомидопропилбетаин, лаурил глюкозит хлорид натрия, консервант, красители пищевые Е102, Е133, Е122, парфюмерные добавки. Форма выпуска: канистра не менее 5 литров.</t>
  </si>
  <si>
    <t>Отбеливатель «Белизна»</t>
  </si>
  <si>
    <t>Состав: гипохлорид натрия, вода. Отбеливает, дезинфицирует. Форма выпуска: флакон не менее одного  литра.</t>
  </si>
  <si>
    <t>Средство жидкое отбеливающее, дезинфицирующее «АС»</t>
  </si>
  <si>
    <t xml:space="preserve">Состав: меньше 5% хлоросодержащие отбеливающие компоненты. Отбеливает, чистит, дезинфицирует. Форма выпуска: флакон не менее одного литра. </t>
  </si>
  <si>
    <t>Универсальное моющее средство «Прогресс»</t>
  </si>
  <si>
    <t>Состав: Поверхностно-активные вещества, консервант, стабилизатор, вода. Форма выпуска: флакон не менее одного литра.</t>
  </si>
  <si>
    <t>Средство для мытья стекол</t>
  </si>
  <si>
    <t>Начальная (максимальная) цена: 257 380 (Двести пятьдесят семь тысяч триста восемьдесят рублей) 00 копеек</t>
  </si>
  <si>
    <t>ИП Голубков Е.П.</t>
  </si>
  <si>
    <t>Вх.№466 от 29.06.2012г.</t>
  </si>
  <si>
    <t>628240, г. Советский, ул. Ленина, д. 18А</t>
  </si>
  <si>
    <t>Вх.№467 от 02.07.2012г.</t>
  </si>
  <si>
    <t>Вх.№468 от 02.07.2012г.</t>
  </si>
  <si>
    <t>И.о. главного врача      _________________ В.В. Быков</t>
  </si>
  <si>
    <t>Дата составления сводной таблицы 13 июля 2012 года</t>
  </si>
  <si>
    <t xml:space="preserve">Эффективное средство для мытья стекол, окон, зеркал. Не оставляет разводов. Состав: вода, изопропиловый спирт, этиленгликоль, анионные ПАВ, парфюмерная композиция, краситель. Форма выпуска:  не менее 750 миллилитров. С распылителем рычажного типа.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</si>
</sst>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64">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vertical="center" wrapText="1"/>
    </xf>
    <xf numFmtId="0" fontId="0" fillId="33" borderId="13" xfId="0" applyFill="1" applyBorder="1" applyAlignment="1">
      <alignment horizontal="center"/>
    </xf>
    <xf numFmtId="0" fontId="0" fillId="33" borderId="17" xfId="0" applyFill="1" applyBorder="1" applyAlignment="1">
      <alignment horizontal="center"/>
    </xf>
    <xf numFmtId="0" fontId="4" fillId="0" borderId="10" xfId="0" applyFont="1" applyBorder="1" applyAlignment="1">
      <alignment horizontal="center" vertical="center" wrapText="1"/>
    </xf>
    <xf numFmtId="0" fontId="0" fillId="0" borderId="21" xfId="0" applyBorder="1" applyAlignment="1">
      <alignment horizontal="center" vertical="center" wrapText="1"/>
    </xf>
    <xf numFmtId="165" fontId="0" fillId="34" borderId="13" xfId="0" applyNumberFormat="1" applyFill="1" applyBorder="1" applyAlignment="1">
      <alignment horizontal="center"/>
    </xf>
    <xf numFmtId="165" fontId="0" fillId="34" borderId="18" xfId="0" applyNumberFormat="1" applyFill="1" applyBorder="1" applyAlignment="1">
      <alignment horizontal="center"/>
    </xf>
    <xf numFmtId="165" fontId="0" fillId="34" borderId="11" xfId="0" applyNumberFormat="1" applyFill="1" applyBorder="1" applyAlignment="1">
      <alignment horizontal="center"/>
    </xf>
    <xf numFmtId="0" fontId="0" fillId="34" borderId="18"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44" fontId="6" fillId="0" borderId="26" xfId="43" applyFont="1" applyBorder="1" applyAlignment="1">
      <alignment horizontal="center" vertical="center" wrapText="1"/>
    </xf>
    <xf numFmtId="44" fontId="6" fillId="0" borderId="27" xfId="43" applyFont="1" applyBorder="1" applyAlignment="1">
      <alignment horizontal="center" vertical="center" wrapText="1"/>
    </xf>
    <xf numFmtId="44" fontId="6" fillId="0" borderId="28" xfId="43"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NumberFormat="1" applyAlignment="1">
      <alignment horizontal="left" vertical="center" wrapText="1"/>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0" fillId="34" borderId="23" xfId="0" applyFill="1" applyBorder="1" applyAlignment="1">
      <alignment/>
    </xf>
    <xf numFmtId="44" fontId="6" fillId="0" borderId="28" xfId="43" applyFont="1" applyBorder="1" applyAlignment="1">
      <alignment horizontal="center" vertical="center"/>
    </xf>
    <xf numFmtId="44" fontId="6" fillId="0" borderId="30" xfId="43" applyFont="1" applyBorder="1" applyAlignment="1">
      <alignment horizontal="center" vertical="center"/>
    </xf>
    <xf numFmtId="0" fontId="6" fillId="0" borderId="0" xfId="0" applyFont="1" applyAlignment="1">
      <alignment horizontal="left"/>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9"/>
  <sheetViews>
    <sheetView tabSelected="1" zoomScale="118" zoomScaleNormal="118" zoomScalePageLayoutView="0" workbookViewId="0" topLeftCell="A82">
      <selection activeCell="C105" sqref="C105"/>
    </sheetView>
  </sheetViews>
  <sheetFormatPr defaultColWidth="9.140625" defaultRowHeight="15"/>
  <cols>
    <col min="1" max="1" width="17.140625" style="0" customWidth="1"/>
    <col min="2" max="2" width="28.140625" style="0" customWidth="1"/>
    <col min="3" max="3" width="30.421875" style="0" customWidth="1"/>
    <col min="4" max="4" width="32.140625" style="0" customWidth="1"/>
    <col min="5" max="5" width="14.57421875" style="0" customWidth="1"/>
    <col min="6" max="6" width="16.421875" style="0" customWidth="1"/>
  </cols>
  <sheetData>
    <row r="1" spans="1:6" ht="46.5" customHeight="1">
      <c r="A1" s="47" t="s">
        <v>32</v>
      </c>
      <c r="B1" s="47"/>
      <c r="C1" s="47"/>
      <c r="D1" s="47"/>
      <c r="E1" s="47"/>
      <c r="F1" s="47"/>
    </row>
    <row r="2" spans="1:6" ht="15">
      <c r="A2" s="48"/>
      <c r="B2" s="48"/>
      <c r="C2" s="48"/>
      <c r="D2" s="48"/>
      <c r="E2" s="48"/>
      <c r="F2" s="48"/>
    </row>
    <row r="3" spans="3:6" ht="15.75" thickBot="1">
      <c r="C3" s="62" t="s">
        <v>21</v>
      </c>
      <c r="D3" s="62"/>
      <c r="E3" s="62"/>
      <c r="F3" s="62"/>
    </row>
    <row r="4" spans="1:6" ht="15.75" thickBot="1">
      <c r="A4" s="49" t="s">
        <v>1</v>
      </c>
      <c r="B4" s="54" t="s">
        <v>2</v>
      </c>
      <c r="C4" s="63"/>
      <c r="D4" s="63"/>
      <c r="E4" s="49" t="s">
        <v>3</v>
      </c>
      <c r="F4" s="49" t="s">
        <v>4</v>
      </c>
    </row>
    <row r="5" spans="1:6" ht="15.75" thickBot="1">
      <c r="A5" s="50"/>
      <c r="B5" s="1">
        <v>1</v>
      </c>
      <c r="C5" s="2">
        <v>2</v>
      </c>
      <c r="D5" s="3">
        <v>3</v>
      </c>
      <c r="E5" s="50"/>
      <c r="F5" s="50"/>
    </row>
    <row r="6" spans="1:6" ht="15" customHeight="1">
      <c r="A6" s="4" t="s">
        <v>5</v>
      </c>
      <c r="B6" s="51" t="s">
        <v>33</v>
      </c>
      <c r="C6" s="52"/>
      <c r="D6" s="52"/>
      <c r="E6" s="5" t="s">
        <v>6</v>
      </c>
      <c r="F6" s="6" t="s">
        <v>6</v>
      </c>
    </row>
    <row r="7" spans="1:6" ht="46.5" customHeight="1">
      <c r="A7" s="7" t="s">
        <v>7</v>
      </c>
      <c r="B7" s="37" t="s">
        <v>34</v>
      </c>
      <c r="C7" s="56"/>
      <c r="D7" s="56"/>
      <c r="E7" s="8"/>
      <c r="F7" s="9"/>
    </row>
    <row r="8" spans="1:6" ht="15" customHeight="1">
      <c r="A8" s="32" t="s">
        <v>18</v>
      </c>
      <c r="B8" s="37">
        <v>320</v>
      </c>
      <c r="C8" s="56"/>
      <c r="D8" s="56"/>
      <c r="E8" s="10" t="s">
        <v>6</v>
      </c>
      <c r="F8" s="11" t="s">
        <v>6</v>
      </c>
    </row>
    <row r="9" spans="1:6" ht="15">
      <c r="A9" s="12" t="s">
        <v>8</v>
      </c>
      <c r="B9" s="33">
        <v>11</v>
      </c>
      <c r="C9" s="33">
        <v>11.71</v>
      </c>
      <c r="D9" s="33">
        <v>10.68</v>
      </c>
      <c r="E9" s="13">
        <f>(B9+C9+D9)/3</f>
        <v>11.13</v>
      </c>
      <c r="F9" s="14">
        <f>E9</f>
        <v>11.13</v>
      </c>
    </row>
    <row r="10" spans="1:6" ht="15.75" thickBot="1">
      <c r="A10" s="12" t="s">
        <v>9</v>
      </c>
      <c r="B10" s="34">
        <f>B8*B9</f>
        <v>3520</v>
      </c>
      <c r="C10" s="34">
        <f>B8*C9</f>
        <v>3747.2000000000003</v>
      </c>
      <c r="D10" s="34">
        <f>D9*B8</f>
        <v>3417.6</v>
      </c>
      <c r="E10" s="13">
        <f>E9*B8</f>
        <v>3561.6000000000004</v>
      </c>
      <c r="F10" s="14">
        <f>E10</f>
        <v>3561.6000000000004</v>
      </c>
    </row>
    <row r="11" spans="1:6" ht="16.5" customHeight="1">
      <c r="A11" s="4" t="s">
        <v>5</v>
      </c>
      <c r="B11" s="39" t="s">
        <v>36</v>
      </c>
      <c r="C11" s="40"/>
      <c r="D11" s="40"/>
      <c r="E11" s="5" t="s">
        <v>6</v>
      </c>
      <c r="F11" s="6" t="s">
        <v>6</v>
      </c>
    </row>
    <row r="12" spans="1:6" ht="31.5" customHeight="1">
      <c r="A12" s="7" t="s">
        <v>7</v>
      </c>
      <c r="B12" s="37" t="s">
        <v>37</v>
      </c>
      <c r="C12" s="38"/>
      <c r="D12" s="38"/>
      <c r="E12" s="8"/>
      <c r="F12" s="9"/>
    </row>
    <row r="13" spans="1:6" ht="15">
      <c r="A13" s="23" t="s">
        <v>18</v>
      </c>
      <c r="B13" s="37">
        <v>300</v>
      </c>
      <c r="C13" s="38"/>
      <c r="D13" s="38"/>
      <c r="E13" s="10" t="s">
        <v>6</v>
      </c>
      <c r="F13" s="11" t="s">
        <v>6</v>
      </c>
    </row>
    <row r="14" spans="1:6" ht="15">
      <c r="A14" s="12" t="s">
        <v>8</v>
      </c>
      <c r="B14" s="33">
        <v>12</v>
      </c>
      <c r="C14" s="33">
        <v>13.99</v>
      </c>
      <c r="D14" s="33">
        <v>9.06</v>
      </c>
      <c r="E14" s="13">
        <f>(B14+C14+D14)/3</f>
        <v>11.683333333333335</v>
      </c>
      <c r="F14" s="14">
        <f>E14</f>
        <v>11.683333333333335</v>
      </c>
    </row>
    <row r="15" spans="1:6" ht="15.75" thickBot="1">
      <c r="A15" s="12" t="s">
        <v>9</v>
      </c>
      <c r="B15" s="34">
        <f>B13*B14</f>
        <v>3600</v>
      </c>
      <c r="C15" s="34">
        <f>B13*C14</f>
        <v>4197</v>
      </c>
      <c r="D15" s="34">
        <f>D14*B13</f>
        <v>2718</v>
      </c>
      <c r="E15" s="13">
        <f>E14*B13</f>
        <v>3505.0000000000005</v>
      </c>
      <c r="F15" s="14">
        <f>E15</f>
        <v>3505.0000000000005</v>
      </c>
    </row>
    <row r="16" spans="1:6" ht="16.5" customHeight="1">
      <c r="A16" s="4" t="s">
        <v>5</v>
      </c>
      <c r="B16" s="39" t="s">
        <v>38</v>
      </c>
      <c r="C16" s="40"/>
      <c r="D16" s="40"/>
      <c r="E16" s="5" t="s">
        <v>6</v>
      </c>
      <c r="F16" s="6" t="s">
        <v>6</v>
      </c>
    </row>
    <row r="17" spans="1:6" ht="76.5" customHeight="1">
      <c r="A17" s="7" t="s">
        <v>7</v>
      </c>
      <c r="B17" s="37" t="s">
        <v>39</v>
      </c>
      <c r="C17" s="38"/>
      <c r="D17" s="38"/>
      <c r="E17" s="8"/>
      <c r="F17" s="9"/>
    </row>
    <row r="18" spans="1:6" ht="15.75" customHeight="1">
      <c r="A18" s="32" t="s">
        <v>35</v>
      </c>
      <c r="B18" s="37">
        <v>300</v>
      </c>
      <c r="C18" s="38"/>
      <c r="D18" s="38"/>
      <c r="E18" s="10" t="s">
        <v>6</v>
      </c>
      <c r="F18" s="11" t="s">
        <v>6</v>
      </c>
    </row>
    <row r="19" spans="1:6" ht="15">
      <c r="A19" s="12" t="s">
        <v>8</v>
      </c>
      <c r="B19" s="33">
        <v>64</v>
      </c>
      <c r="C19" s="33">
        <v>70.01</v>
      </c>
      <c r="D19" s="33">
        <v>78.98</v>
      </c>
      <c r="E19" s="13">
        <f>(B19+C19+D19)/3</f>
        <v>70.99666666666667</v>
      </c>
      <c r="F19" s="14">
        <f>E19</f>
        <v>70.99666666666667</v>
      </c>
    </row>
    <row r="20" spans="1:6" ht="15.75" thickBot="1">
      <c r="A20" s="12" t="s">
        <v>9</v>
      </c>
      <c r="B20" s="34">
        <f>B18*B19</f>
        <v>19200</v>
      </c>
      <c r="C20" s="34">
        <f>B18*C19</f>
        <v>21003</v>
      </c>
      <c r="D20" s="34">
        <f>D19*B18</f>
        <v>23694</v>
      </c>
      <c r="E20" s="13">
        <f>E19*B18</f>
        <v>21299</v>
      </c>
      <c r="F20" s="14">
        <f>E20</f>
        <v>21299</v>
      </c>
    </row>
    <row r="21" spans="1:6" ht="15.75" customHeight="1">
      <c r="A21" s="4" t="s">
        <v>5</v>
      </c>
      <c r="B21" s="39" t="s">
        <v>40</v>
      </c>
      <c r="C21" s="40"/>
      <c r="D21" s="40"/>
      <c r="E21" s="5" t="s">
        <v>6</v>
      </c>
      <c r="F21" s="6" t="s">
        <v>6</v>
      </c>
    </row>
    <row r="22" spans="1:6" ht="47.25" customHeight="1">
      <c r="A22" s="7" t="s">
        <v>7</v>
      </c>
      <c r="B22" s="37" t="s">
        <v>41</v>
      </c>
      <c r="C22" s="38"/>
      <c r="D22" s="38"/>
      <c r="E22" s="8"/>
      <c r="F22" s="9"/>
    </row>
    <row r="23" spans="1:6" ht="15">
      <c r="A23" s="32" t="s">
        <v>35</v>
      </c>
      <c r="B23" s="37">
        <v>540</v>
      </c>
      <c r="C23" s="38"/>
      <c r="D23" s="38"/>
      <c r="E23" s="10" t="s">
        <v>6</v>
      </c>
      <c r="F23" s="11" t="s">
        <v>6</v>
      </c>
    </row>
    <row r="24" spans="1:6" ht="15">
      <c r="A24" s="12" t="s">
        <v>8</v>
      </c>
      <c r="B24" s="33">
        <v>32</v>
      </c>
      <c r="C24" s="33">
        <v>39.31</v>
      </c>
      <c r="D24" s="33">
        <v>37.14</v>
      </c>
      <c r="E24" s="13">
        <f>(B24+C24+D24)/3</f>
        <v>36.15</v>
      </c>
      <c r="F24" s="14">
        <f>E24</f>
        <v>36.15</v>
      </c>
    </row>
    <row r="25" spans="1:6" ht="15.75" thickBot="1">
      <c r="A25" s="12" t="s">
        <v>9</v>
      </c>
      <c r="B25" s="34">
        <f>B23*B24</f>
        <v>17280</v>
      </c>
      <c r="C25" s="34">
        <f>B23*C24</f>
        <v>21227.4</v>
      </c>
      <c r="D25" s="34">
        <f>D24*B23</f>
        <v>20055.6</v>
      </c>
      <c r="E25" s="13">
        <f>E24*B23</f>
        <v>19521</v>
      </c>
      <c r="F25" s="14">
        <f>E25</f>
        <v>19521</v>
      </c>
    </row>
    <row r="26" spans="1:6" ht="15" customHeight="1">
      <c r="A26" s="4" t="s">
        <v>5</v>
      </c>
      <c r="B26" s="39" t="s">
        <v>42</v>
      </c>
      <c r="C26" s="40"/>
      <c r="D26" s="40"/>
      <c r="E26" s="5" t="s">
        <v>6</v>
      </c>
      <c r="F26" s="6" t="s">
        <v>6</v>
      </c>
    </row>
    <row r="27" spans="1:6" ht="47.25" customHeight="1">
      <c r="A27" s="7" t="s">
        <v>7</v>
      </c>
      <c r="B27" s="37" t="s">
        <v>43</v>
      </c>
      <c r="C27" s="38"/>
      <c r="D27" s="38"/>
      <c r="E27" s="8"/>
      <c r="F27" s="9"/>
    </row>
    <row r="28" spans="1:6" ht="16.5" customHeight="1">
      <c r="A28" s="32" t="s">
        <v>35</v>
      </c>
      <c r="B28" s="37">
        <v>400</v>
      </c>
      <c r="C28" s="38"/>
      <c r="D28" s="38"/>
      <c r="E28" s="10" t="s">
        <v>6</v>
      </c>
      <c r="F28" s="11" t="s">
        <v>6</v>
      </c>
    </row>
    <row r="29" spans="1:6" ht="15">
      <c r="A29" s="12" t="s">
        <v>8</v>
      </c>
      <c r="B29" s="33">
        <v>56</v>
      </c>
      <c r="C29" s="33">
        <v>57.86</v>
      </c>
      <c r="D29" s="33">
        <v>63.48</v>
      </c>
      <c r="E29" s="13">
        <f>(B29+C29+D29)/3</f>
        <v>59.11333333333334</v>
      </c>
      <c r="F29" s="14">
        <f>E29</f>
        <v>59.11333333333334</v>
      </c>
    </row>
    <row r="30" spans="1:6" ht="15">
      <c r="A30" s="12" t="s">
        <v>9</v>
      </c>
      <c r="B30" s="34">
        <f>B28*B29</f>
        <v>22400</v>
      </c>
      <c r="C30" s="34">
        <f>B28*C29</f>
        <v>23144</v>
      </c>
      <c r="D30" s="34">
        <f>D29*B28</f>
        <v>25392</v>
      </c>
      <c r="E30" s="13">
        <f>E29*B28</f>
        <v>23645.333333333336</v>
      </c>
      <c r="F30" s="13">
        <f>E30</f>
        <v>23645.333333333336</v>
      </c>
    </row>
    <row r="31" spans="1:6" ht="15.75" customHeight="1">
      <c r="A31" s="12" t="s">
        <v>5</v>
      </c>
      <c r="B31" s="36" t="s">
        <v>44</v>
      </c>
      <c r="C31" s="36"/>
      <c r="D31" s="36"/>
      <c r="E31" s="10" t="s">
        <v>6</v>
      </c>
      <c r="F31" s="10" t="s">
        <v>6</v>
      </c>
    </row>
    <row r="32" spans="1:6" ht="31.5" customHeight="1">
      <c r="A32" s="7" t="s">
        <v>7</v>
      </c>
      <c r="B32" s="37" t="s">
        <v>45</v>
      </c>
      <c r="C32" s="38"/>
      <c r="D32" s="38"/>
      <c r="E32" s="8"/>
      <c r="F32" s="9"/>
    </row>
    <row r="33" spans="1:6" ht="15">
      <c r="A33" s="23" t="s">
        <v>18</v>
      </c>
      <c r="B33" s="37">
        <v>730</v>
      </c>
      <c r="C33" s="38"/>
      <c r="D33" s="38"/>
      <c r="E33" s="10" t="s">
        <v>6</v>
      </c>
      <c r="F33" s="11" t="s">
        <v>6</v>
      </c>
    </row>
    <row r="34" spans="1:6" ht="15">
      <c r="A34" s="12" t="s">
        <v>8</v>
      </c>
      <c r="B34" s="33">
        <v>32</v>
      </c>
      <c r="C34" s="33">
        <v>42.53</v>
      </c>
      <c r="D34" s="33">
        <v>33.51</v>
      </c>
      <c r="E34" s="13">
        <f>(B34+C34+D34)/3</f>
        <v>36.01333333333333</v>
      </c>
      <c r="F34" s="14">
        <f>E34</f>
        <v>36.01333333333333</v>
      </c>
    </row>
    <row r="35" spans="1:6" ht="15.75" thickBot="1">
      <c r="A35" s="12" t="s">
        <v>9</v>
      </c>
      <c r="B35" s="34">
        <f>B33*B34</f>
        <v>23360</v>
      </c>
      <c r="C35" s="34">
        <f>B33*C34</f>
        <v>31046.9</v>
      </c>
      <c r="D35" s="34">
        <f>D34*B33</f>
        <v>24462.3</v>
      </c>
      <c r="E35" s="13">
        <f>E34*B33</f>
        <v>26289.73333333333</v>
      </c>
      <c r="F35" s="14">
        <f>E35</f>
        <v>26289.73333333333</v>
      </c>
    </row>
    <row r="36" spans="1:6" ht="15" customHeight="1">
      <c r="A36" s="4" t="s">
        <v>5</v>
      </c>
      <c r="B36" s="39" t="s">
        <v>46</v>
      </c>
      <c r="C36" s="40"/>
      <c r="D36" s="40"/>
      <c r="E36" s="5" t="s">
        <v>6</v>
      </c>
      <c r="F36" s="6" t="s">
        <v>6</v>
      </c>
    </row>
    <row r="37" spans="1:6" ht="63" customHeight="1">
      <c r="A37" s="7" t="s">
        <v>7</v>
      </c>
      <c r="B37" s="37" t="s">
        <v>47</v>
      </c>
      <c r="C37" s="38"/>
      <c r="D37" s="38"/>
      <c r="E37" s="8"/>
      <c r="F37" s="9"/>
    </row>
    <row r="38" spans="1:6" ht="15">
      <c r="A38" s="23" t="s">
        <v>18</v>
      </c>
      <c r="B38" s="37">
        <v>630</v>
      </c>
      <c r="C38" s="38"/>
      <c r="D38" s="38"/>
      <c r="E38" s="10" t="s">
        <v>6</v>
      </c>
      <c r="F38" s="11" t="s">
        <v>6</v>
      </c>
    </row>
    <row r="39" spans="1:6" ht="15">
      <c r="A39" s="12" t="s">
        <v>8</v>
      </c>
      <c r="B39" s="33">
        <v>46</v>
      </c>
      <c r="C39" s="33">
        <v>46.48</v>
      </c>
      <c r="D39" s="33">
        <v>38.44</v>
      </c>
      <c r="E39" s="13">
        <f>(B39+C39+D39)/3</f>
        <v>43.63999999999999</v>
      </c>
      <c r="F39" s="14">
        <f>E39</f>
        <v>43.63999999999999</v>
      </c>
    </row>
    <row r="40" spans="1:6" ht="15.75" thickBot="1">
      <c r="A40" s="12" t="s">
        <v>9</v>
      </c>
      <c r="B40" s="34">
        <f>B38*B39</f>
        <v>28980</v>
      </c>
      <c r="C40" s="34">
        <f>B38*C39</f>
        <v>29282.399999999998</v>
      </c>
      <c r="D40" s="34">
        <f>D39*B38</f>
        <v>24217.199999999997</v>
      </c>
      <c r="E40" s="13">
        <f>E39*B38</f>
        <v>27493.199999999997</v>
      </c>
      <c r="F40" s="14">
        <f>E40</f>
        <v>27493.199999999997</v>
      </c>
    </row>
    <row r="41" spans="1:6" ht="15.75" customHeight="1">
      <c r="A41" s="4" t="s">
        <v>5</v>
      </c>
      <c r="B41" s="39" t="s">
        <v>48</v>
      </c>
      <c r="C41" s="40"/>
      <c r="D41" s="40"/>
      <c r="E41" s="5" t="s">
        <v>6</v>
      </c>
      <c r="F41" s="6" t="s">
        <v>6</v>
      </c>
    </row>
    <row r="42" spans="1:6" ht="30.75" customHeight="1">
      <c r="A42" s="7" t="s">
        <v>7</v>
      </c>
      <c r="B42" s="37" t="s">
        <v>49</v>
      </c>
      <c r="C42" s="38"/>
      <c r="D42" s="38"/>
      <c r="E42" s="8"/>
      <c r="F42" s="9"/>
    </row>
    <row r="43" spans="1:6" ht="15">
      <c r="A43" s="23" t="s">
        <v>18</v>
      </c>
      <c r="B43" s="37">
        <v>330</v>
      </c>
      <c r="C43" s="38"/>
      <c r="D43" s="38"/>
      <c r="E43" s="10" t="s">
        <v>6</v>
      </c>
      <c r="F43" s="11" t="s">
        <v>6</v>
      </c>
    </row>
    <row r="44" spans="1:6" ht="15">
      <c r="A44" s="12" t="s">
        <v>8</v>
      </c>
      <c r="B44" s="33">
        <v>71</v>
      </c>
      <c r="C44" s="33">
        <v>84.74</v>
      </c>
      <c r="D44" s="33">
        <v>77.43</v>
      </c>
      <c r="E44" s="13">
        <f>(B44+C44+D44)/3</f>
        <v>77.72333333333334</v>
      </c>
      <c r="F44" s="14">
        <f>E44</f>
        <v>77.72333333333334</v>
      </c>
    </row>
    <row r="45" spans="1:6" ht="15.75" thickBot="1">
      <c r="A45" s="12" t="s">
        <v>9</v>
      </c>
      <c r="B45" s="34">
        <f>B43*B44</f>
        <v>23430</v>
      </c>
      <c r="C45" s="34">
        <f>B43*C44</f>
        <v>27964.199999999997</v>
      </c>
      <c r="D45" s="34">
        <f>D44*B43</f>
        <v>25551.9</v>
      </c>
      <c r="E45" s="13">
        <f>E44*B43</f>
        <v>25648.700000000004</v>
      </c>
      <c r="F45" s="14">
        <f>E45</f>
        <v>25648.700000000004</v>
      </c>
    </row>
    <row r="46" spans="1:6" ht="16.5" customHeight="1">
      <c r="A46" s="25" t="s">
        <v>5</v>
      </c>
      <c r="B46" s="39" t="s">
        <v>50</v>
      </c>
      <c r="C46" s="40"/>
      <c r="D46" s="40"/>
      <c r="E46" s="26" t="s">
        <v>6</v>
      </c>
      <c r="F46" s="27" t="s">
        <v>6</v>
      </c>
    </row>
    <row r="47" spans="1:6" ht="45" customHeight="1">
      <c r="A47" s="28" t="s">
        <v>7</v>
      </c>
      <c r="B47" s="37" t="s">
        <v>51</v>
      </c>
      <c r="C47" s="38"/>
      <c r="D47" s="38"/>
      <c r="E47" s="29"/>
      <c r="F47" s="30"/>
    </row>
    <row r="48" spans="1:6" ht="15">
      <c r="A48" s="32" t="s">
        <v>35</v>
      </c>
      <c r="B48" s="37">
        <v>450</v>
      </c>
      <c r="C48" s="38"/>
      <c r="D48" s="38"/>
      <c r="E48" s="10" t="s">
        <v>6</v>
      </c>
      <c r="F48" s="11" t="s">
        <v>6</v>
      </c>
    </row>
    <row r="49" spans="1:6" ht="15">
      <c r="A49" s="12" t="s">
        <v>8</v>
      </c>
      <c r="B49" s="33">
        <v>39</v>
      </c>
      <c r="C49" s="33">
        <v>49.57</v>
      </c>
      <c r="D49" s="33">
        <v>46.36</v>
      </c>
      <c r="E49" s="13">
        <f>(B49+C49+D49)/3</f>
        <v>44.97666666666667</v>
      </c>
      <c r="F49" s="14">
        <f>E49</f>
        <v>44.97666666666667</v>
      </c>
    </row>
    <row r="50" spans="1:6" ht="15.75" thickBot="1">
      <c r="A50" s="12" t="s">
        <v>9</v>
      </c>
      <c r="B50" s="34">
        <f>B48*B49</f>
        <v>17550</v>
      </c>
      <c r="C50" s="34">
        <f>B48*C49</f>
        <v>22306.5</v>
      </c>
      <c r="D50" s="34">
        <f>D49*B48</f>
        <v>20862</v>
      </c>
      <c r="E50" s="13">
        <f>E49*B48</f>
        <v>20239.5</v>
      </c>
      <c r="F50" s="14">
        <f>E50</f>
        <v>20239.5</v>
      </c>
    </row>
    <row r="51" spans="1:6" ht="15.75" customHeight="1">
      <c r="A51" s="4" t="s">
        <v>5</v>
      </c>
      <c r="B51" s="39" t="s">
        <v>52</v>
      </c>
      <c r="C51" s="40"/>
      <c r="D51" s="40"/>
      <c r="E51" s="5" t="s">
        <v>6</v>
      </c>
      <c r="F51" s="6" t="s">
        <v>6</v>
      </c>
    </row>
    <row r="52" spans="1:6" ht="33" customHeight="1">
      <c r="A52" s="7" t="s">
        <v>7</v>
      </c>
      <c r="B52" s="37" t="s">
        <v>53</v>
      </c>
      <c r="C52" s="38"/>
      <c r="D52" s="38"/>
      <c r="E52" s="8"/>
      <c r="F52" s="9"/>
    </row>
    <row r="53" spans="1:6" ht="15">
      <c r="A53" s="23" t="s">
        <v>18</v>
      </c>
      <c r="B53" s="37">
        <v>25</v>
      </c>
      <c r="C53" s="38"/>
      <c r="D53" s="38"/>
      <c r="E53" s="10" t="s">
        <v>6</v>
      </c>
      <c r="F53" s="11" t="s">
        <v>6</v>
      </c>
    </row>
    <row r="54" spans="1:6" ht="15">
      <c r="A54" s="12" t="s">
        <v>8</v>
      </c>
      <c r="B54" s="33">
        <v>615</v>
      </c>
      <c r="C54" s="33">
        <v>725.3</v>
      </c>
      <c r="D54" s="33">
        <v>716.58</v>
      </c>
      <c r="E54" s="13">
        <f>(B54+C54+D54)/3</f>
        <v>685.6266666666667</v>
      </c>
      <c r="F54" s="14">
        <f>E54</f>
        <v>685.6266666666667</v>
      </c>
    </row>
    <row r="55" spans="1:6" ht="15.75" thickBot="1">
      <c r="A55" s="12" t="s">
        <v>9</v>
      </c>
      <c r="B55" s="34">
        <f>B53*B54</f>
        <v>15375</v>
      </c>
      <c r="C55" s="34">
        <f>B53*C54</f>
        <v>18132.5</v>
      </c>
      <c r="D55" s="34">
        <f>D54*B53</f>
        <v>17914.5</v>
      </c>
      <c r="E55" s="13">
        <f>E54*B53</f>
        <v>17140.666666666668</v>
      </c>
      <c r="F55" s="14">
        <f>E55</f>
        <v>17140.666666666668</v>
      </c>
    </row>
    <row r="56" spans="1:6" ht="15" customHeight="1">
      <c r="A56" s="4" t="s">
        <v>5</v>
      </c>
      <c r="B56" s="39" t="s">
        <v>54</v>
      </c>
      <c r="C56" s="40"/>
      <c r="D56" s="40"/>
      <c r="E56" s="5" t="s">
        <v>6</v>
      </c>
      <c r="F56" s="6" t="s">
        <v>6</v>
      </c>
    </row>
    <row r="57" spans="1:6" ht="63" customHeight="1">
      <c r="A57" s="7" t="s">
        <v>7</v>
      </c>
      <c r="B57" s="37" t="s">
        <v>55</v>
      </c>
      <c r="C57" s="38"/>
      <c r="D57" s="38"/>
      <c r="E57" s="8"/>
      <c r="F57" s="9"/>
    </row>
    <row r="58" spans="1:6" ht="15">
      <c r="A58" s="23" t="s">
        <v>18</v>
      </c>
      <c r="B58" s="37">
        <v>70</v>
      </c>
      <c r="C58" s="38"/>
      <c r="D58" s="38"/>
      <c r="E58" s="10" t="s">
        <v>6</v>
      </c>
      <c r="F58" s="11" t="s">
        <v>6</v>
      </c>
    </row>
    <row r="59" spans="1:6" ht="15">
      <c r="A59" s="12" t="s">
        <v>8</v>
      </c>
      <c r="B59" s="33">
        <v>175</v>
      </c>
      <c r="C59" s="33">
        <v>158.62</v>
      </c>
      <c r="D59" s="33">
        <v>150.33</v>
      </c>
      <c r="E59" s="13">
        <f>(B59+C59+D59)/3</f>
        <v>161.3166666666667</v>
      </c>
      <c r="F59" s="14">
        <f>E59</f>
        <v>161.3166666666667</v>
      </c>
    </row>
    <row r="60" spans="1:6" ht="15">
      <c r="A60" s="12" t="s">
        <v>9</v>
      </c>
      <c r="B60" s="34">
        <f>B58*B59</f>
        <v>12250</v>
      </c>
      <c r="C60" s="34">
        <f>B58*C59</f>
        <v>11103.4</v>
      </c>
      <c r="D60" s="34">
        <f>D59*B58</f>
        <v>10523.1</v>
      </c>
      <c r="E60" s="13">
        <f>E59*B58</f>
        <v>11292.166666666668</v>
      </c>
      <c r="F60" s="13">
        <f>E60</f>
        <v>11292.166666666668</v>
      </c>
    </row>
    <row r="61" spans="1:6" ht="15.75" customHeight="1">
      <c r="A61" s="12" t="s">
        <v>5</v>
      </c>
      <c r="B61" s="36" t="s">
        <v>56</v>
      </c>
      <c r="C61" s="36"/>
      <c r="D61" s="36"/>
      <c r="E61" s="10" t="s">
        <v>6</v>
      </c>
      <c r="F61" s="10" t="s">
        <v>6</v>
      </c>
    </row>
    <row r="62" spans="1:6" ht="31.5" customHeight="1">
      <c r="A62" s="7" t="s">
        <v>7</v>
      </c>
      <c r="B62" s="37" t="s">
        <v>57</v>
      </c>
      <c r="C62" s="38"/>
      <c r="D62" s="38"/>
      <c r="E62" s="8"/>
      <c r="F62" s="9"/>
    </row>
    <row r="63" spans="1:6" ht="15">
      <c r="A63" s="23" t="s">
        <v>18</v>
      </c>
      <c r="B63" s="37">
        <v>440</v>
      </c>
      <c r="C63" s="38"/>
      <c r="D63" s="38"/>
      <c r="E63" s="10" t="s">
        <v>6</v>
      </c>
      <c r="F63" s="11" t="s">
        <v>6</v>
      </c>
    </row>
    <row r="64" spans="1:6" ht="15">
      <c r="A64" s="12" t="s">
        <v>8</v>
      </c>
      <c r="B64" s="33">
        <v>19</v>
      </c>
      <c r="C64" s="33">
        <v>16.87</v>
      </c>
      <c r="D64" s="33">
        <v>17.39</v>
      </c>
      <c r="E64" s="13">
        <f>(B64+C64+D64)/3</f>
        <v>17.753333333333334</v>
      </c>
      <c r="F64" s="14">
        <f>E64</f>
        <v>17.753333333333334</v>
      </c>
    </row>
    <row r="65" spans="1:6" ht="15.75" thickBot="1">
      <c r="A65" s="12" t="s">
        <v>9</v>
      </c>
      <c r="B65" s="34">
        <f>B63*B64</f>
        <v>8360</v>
      </c>
      <c r="C65" s="34">
        <f>B63*C64</f>
        <v>7422.8</v>
      </c>
      <c r="D65" s="34">
        <f>D64*B63</f>
        <v>7651.6</v>
      </c>
      <c r="E65" s="13">
        <f>E64*B63</f>
        <v>7811.466666666667</v>
      </c>
      <c r="F65" s="14">
        <f>E65</f>
        <v>7811.466666666667</v>
      </c>
    </row>
    <row r="66" spans="1:6" ht="15" customHeight="1">
      <c r="A66" s="4" t="s">
        <v>5</v>
      </c>
      <c r="B66" s="39" t="s">
        <v>58</v>
      </c>
      <c r="C66" s="40"/>
      <c r="D66" s="40"/>
      <c r="E66" s="5" t="s">
        <v>6</v>
      </c>
      <c r="F66" s="6" t="s">
        <v>6</v>
      </c>
    </row>
    <row r="67" spans="1:6" ht="31.5" customHeight="1">
      <c r="A67" s="7" t="s">
        <v>7</v>
      </c>
      <c r="B67" s="37" t="s">
        <v>59</v>
      </c>
      <c r="C67" s="38"/>
      <c r="D67" s="38"/>
      <c r="E67" s="8"/>
      <c r="F67" s="9"/>
    </row>
    <row r="68" spans="1:6" ht="15">
      <c r="A68" s="23" t="s">
        <v>18</v>
      </c>
      <c r="B68" s="37">
        <v>330</v>
      </c>
      <c r="C68" s="38"/>
      <c r="D68" s="38"/>
      <c r="E68" s="10" t="s">
        <v>6</v>
      </c>
      <c r="F68" s="11" t="s">
        <v>6</v>
      </c>
    </row>
    <row r="69" spans="1:6" ht="15">
      <c r="A69" s="12" t="s">
        <v>8</v>
      </c>
      <c r="B69" s="33">
        <v>46</v>
      </c>
      <c r="C69" s="33">
        <v>59.53</v>
      </c>
      <c r="D69" s="33">
        <v>57.45</v>
      </c>
      <c r="E69" s="13">
        <f>(B69+C69+D69)/3</f>
        <v>54.326666666666675</v>
      </c>
      <c r="F69" s="14">
        <f>E69</f>
        <v>54.326666666666675</v>
      </c>
    </row>
    <row r="70" spans="1:6" ht="15.75" thickBot="1">
      <c r="A70" s="12" t="s">
        <v>9</v>
      </c>
      <c r="B70" s="34">
        <f>B68*B69</f>
        <v>15180</v>
      </c>
      <c r="C70" s="34">
        <f>B68*C69</f>
        <v>19644.9</v>
      </c>
      <c r="D70" s="34">
        <f>D69*B68</f>
        <v>18958.5</v>
      </c>
      <c r="E70" s="13">
        <f>E69*B68</f>
        <v>17927.800000000003</v>
      </c>
      <c r="F70" s="14">
        <f>E70</f>
        <v>17927.800000000003</v>
      </c>
    </row>
    <row r="71" spans="1:6" ht="15.75" customHeight="1">
      <c r="A71" s="4" t="s">
        <v>5</v>
      </c>
      <c r="B71" s="39" t="s">
        <v>60</v>
      </c>
      <c r="C71" s="40"/>
      <c r="D71" s="40"/>
      <c r="E71" s="5" t="s">
        <v>6</v>
      </c>
      <c r="F71" s="6" t="s">
        <v>6</v>
      </c>
    </row>
    <row r="72" spans="1:6" ht="32.25" customHeight="1">
      <c r="A72" s="7" t="s">
        <v>7</v>
      </c>
      <c r="B72" s="37" t="s">
        <v>61</v>
      </c>
      <c r="C72" s="38"/>
      <c r="D72" s="38"/>
      <c r="E72" s="8"/>
      <c r="F72" s="9"/>
    </row>
    <row r="73" spans="1:6" ht="15">
      <c r="A73" s="23" t="s">
        <v>18</v>
      </c>
      <c r="B73" s="37">
        <v>790</v>
      </c>
      <c r="C73" s="38"/>
      <c r="D73" s="38"/>
      <c r="E73" s="10" t="s">
        <v>6</v>
      </c>
      <c r="F73" s="11" t="s">
        <v>6</v>
      </c>
    </row>
    <row r="74" spans="1:6" ht="15">
      <c r="A74" s="12" t="s">
        <v>8</v>
      </c>
      <c r="B74" s="33">
        <v>38</v>
      </c>
      <c r="C74" s="33">
        <v>32.44</v>
      </c>
      <c r="D74" s="33">
        <v>31.89</v>
      </c>
      <c r="E74" s="13">
        <f>(B74+C74+D74)/3</f>
        <v>34.11</v>
      </c>
      <c r="F74" s="14">
        <f>E74</f>
        <v>34.11</v>
      </c>
    </row>
    <row r="75" spans="1:6" ht="15.75" thickBot="1">
      <c r="A75" s="12" t="s">
        <v>9</v>
      </c>
      <c r="B75" s="34">
        <f>B73*B74</f>
        <v>30020</v>
      </c>
      <c r="C75" s="34">
        <f>B73*C74</f>
        <v>25627.6</v>
      </c>
      <c r="D75" s="34">
        <f>D74*B73</f>
        <v>25193.100000000002</v>
      </c>
      <c r="E75" s="13">
        <f>E74*B73</f>
        <v>26946.899999999998</v>
      </c>
      <c r="F75" s="14">
        <f>E75</f>
        <v>26946.899999999998</v>
      </c>
    </row>
    <row r="76" spans="1:6" ht="17.25" customHeight="1">
      <c r="A76" s="4" t="s">
        <v>5</v>
      </c>
      <c r="B76" s="39" t="s">
        <v>62</v>
      </c>
      <c r="C76" s="40"/>
      <c r="D76" s="40"/>
      <c r="E76" s="5" t="s">
        <v>6</v>
      </c>
      <c r="F76" s="6" t="s">
        <v>6</v>
      </c>
    </row>
    <row r="77" spans="1:6" ht="63" customHeight="1">
      <c r="A77" s="7" t="s">
        <v>7</v>
      </c>
      <c r="B77" s="37" t="s">
        <v>71</v>
      </c>
      <c r="C77" s="38"/>
      <c r="D77" s="38"/>
      <c r="E77" s="8"/>
      <c r="F77" s="9"/>
    </row>
    <row r="78" spans="1:6" ht="15">
      <c r="A78" s="32" t="s">
        <v>18</v>
      </c>
      <c r="B78" s="37">
        <v>97</v>
      </c>
      <c r="C78" s="38"/>
      <c r="D78" s="38"/>
      <c r="E78" s="10" t="s">
        <v>6</v>
      </c>
      <c r="F78" s="11" t="s">
        <v>6</v>
      </c>
    </row>
    <row r="79" spans="1:6" ht="15">
      <c r="A79" s="12" t="s">
        <v>8</v>
      </c>
      <c r="B79" s="33">
        <v>60</v>
      </c>
      <c r="C79" s="33">
        <v>48.55</v>
      </c>
      <c r="D79" s="33">
        <v>47.9</v>
      </c>
      <c r="E79" s="13">
        <f>(B79+C79+D79)/3</f>
        <v>52.15</v>
      </c>
      <c r="F79" s="14">
        <f>E79</f>
        <v>52.15</v>
      </c>
    </row>
    <row r="80" spans="1:6" ht="15.75" thickBot="1">
      <c r="A80" s="12" t="s">
        <v>9</v>
      </c>
      <c r="B80" s="34">
        <f>B78*B79</f>
        <v>5820</v>
      </c>
      <c r="C80" s="34">
        <f>B78*C79</f>
        <v>4709.349999999999</v>
      </c>
      <c r="D80" s="34">
        <f>D79*B78</f>
        <v>4646.3</v>
      </c>
      <c r="E80" s="13">
        <f>E79*B78</f>
        <v>5058.55</v>
      </c>
      <c r="F80" s="14">
        <f>E80</f>
        <v>5058.55</v>
      </c>
    </row>
    <row r="81" spans="1:6" ht="15.75" thickBot="1">
      <c r="A81" s="31" t="s">
        <v>0</v>
      </c>
      <c r="B81" s="35">
        <f>B80+B75+B70+B65+B60+B55+B50+B45+B40+B35+B30+B25+B20+B15+B10</f>
        <v>246325</v>
      </c>
      <c r="C81" s="35">
        <f>C80+C75+C70+C65+C60+C55+C50+C45+C40+C35+C30+C25+C20+C15+C10</f>
        <v>270559.14999999997</v>
      </c>
      <c r="D81" s="35">
        <f>D80+D75+D70+D65+D60+D55+D50+D45+D40+D35+D30+D25+D20+D15+D10</f>
        <v>255257.7</v>
      </c>
      <c r="E81" s="35">
        <f>E80+E75+E70+E65+E60+E55+E50+E45+E40+E35+E30+E25+E20+E15+E10</f>
        <v>257380.6166666667</v>
      </c>
      <c r="F81" s="35">
        <f>F80+F75+F70+F65+F60+F55+F50+F45+F40+F35+F30+F25+F20+F15+F10</f>
        <v>257380.6166666667</v>
      </c>
    </row>
    <row r="82" spans="1:6" ht="15">
      <c r="A82" s="15"/>
      <c r="B82" s="16"/>
      <c r="C82" s="16"/>
      <c r="D82" s="16"/>
      <c r="E82" s="16"/>
      <c r="F82" s="16"/>
    </row>
    <row r="83" ht="15">
      <c r="A83" t="s">
        <v>63</v>
      </c>
    </row>
    <row r="84" ht="12.75" customHeight="1"/>
    <row r="85" spans="1:6" ht="15">
      <c r="A85" s="53" t="s">
        <v>10</v>
      </c>
      <c r="B85" s="53"/>
      <c r="C85" s="53"/>
      <c r="D85" s="53"/>
      <c r="E85" s="53"/>
      <c r="F85" s="53"/>
    </row>
    <row r="86" spans="1:6" ht="22.5" customHeight="1">
      <c r="A86" s="53"/>
      <c r="B86" s="53"/>
      <c r="C86" s="53"/>
      <c r="D86" s="53"/>
      <c r="E86" s="53"/>
      <c r="F86" s="53"/>
    </row>
    <row r="87" spans="1:6" ht="15.75" thickBot="1">
      <c r="A87" s="17"/>
      <c r="B87" s="17"/>
      <c r="C87" s="17"/>
      <c r="D87" s="17"/>
      <c r="E87" s="17"/>
      <c r="F87" s="17"/>
    </row>
    <row r="88" spans="1:6" ht="35.25" customHeight="1" thickBot="1">
      <c r="A88" s="18" t="s">
        <v>11</v>
      </c>
      <c r="B88" s="19" t="s">
        <v>12</v>
      </c>
      <c r="C88" s="24" t="s">
        <v>28</v>
      </c>
      <c r="D88" s="54" t="s">
        <v>13</v>
      </c>
      <c r="E88" s="55"/>
      <c r="F88" s="18" t="s">
        <v>14</v>
      </c>
    </row>
    <row r="89" spans="1:6" ht="15">
      <c r="A89" s="49">
        <v>1</v>
      </c>
      <c r="B89" s="41" t="s">
        <v>64</v>
      </c>
      <c r="C89" s="41" t="s">
        <v>65</v>
      </c>
      <c r="D89" s="43" t="s">
        <v>66</v>
      </c>
      <c r="E89" s="44"/>
      <c r="F89" s="49" t="s">
        <v>31</v>
      </c>
    </row>
    <row r="90" spans="1:6" ht="15.75" thickBot="1">
      <c r="A90" s="50"/>
      <c r="B90" s="42"/>
      <c r="C90" s="42"/>
      <c r="D90" s="45"/>
      <c r="E90" s="46"/>
      <c r="F90" s="50"/>
    </row>
    <row r="91" spans="1:6" ht="15" customHeight="1">
      <c r="A91" s="49">
        <v>2</v>
      </c>
      <c r="B91" s="57" t="s">
        <v>19</v>
      </c>
      <c r="C91" s="41" t="s">
        <v>67</v>
      </c>
      <c r="D91" s="43" t="s">
        <v>29</v>
      </c>
      <c r="E91" s="44"/>
      <c r="F91" s="49" t="s">
        <v>20</v>
      </c>
    </row>
    <row r="92" spans="1:6" ht="12.75" customHeight="1" thickBot="1">
      <c r="A92" s="50"/>
      <c r="B92" s="58"/>
      <c r="C92" s="42"/>
      <c r="D92" s="45"/>
      <c r="E92" s="46"/>
      <c r="F92" s="50"/>
    </row>
    <row r="93" spans="1:6" ht="20.25" customHeight="1">
      <c r="A93" s="49">
        <v>3</v>
      </c>
      <c r="B93" s="60" t="s">
        <v>22</v>
      </c>
      <c r="C93" s="41" t="s">
        <v>68</v>
      </c>
      <c r="D93" s="43" t="s">
        <v>23</v>
      </c>
      <c r="E93" s="44"/>
      <c r="F93" s="49" t="s">
        <v>24</v>
      </c>
    </row>
    <row r="94" spans="1:6" ht="10.5" customHeight="1" thickBot="1">
      <c r="A94" s="50"/>
      <c r="B94" s="61"/>
      <c r="C94" s="42"/>
      <c r="D94" s="45"/>
      <c r="E94" s="46"/>
      <c r="F94" s="50"/>
    </row>
    <row r="95" spans="1:6" ht="14.25" customHeight="1">
      <c r="A95" s="48" t="s">
        <v>25</v>
      </c>
      <c r="B95" s="48"/>
      <c r="C95" s="48"/>
      <c r="D95" s="48"/>
      <c r="E95" s="48"/>
      <c r="F95" s="48"/>
    </row>
    <row r="96" spans="1:6" ht="40.5" customHeight="1">
      <c r="A96" s="48"/>
      <c r="B96" s="48"/>
      <c r="C96" s="48"/>
      <c r="D96" s="48"/>
      <c r="E96" s="48"/>
      <c r="F96" s="48"/>
    </row>
    <row r="97" spans="1:4" ht="15">
      <c r="A97" s="20"/>
      <c r="B97" s="20"/>
      <c r="C97" s="20"/>
      <c r="D97" s="20"/>
    </row>
    <row r="98" ht="15">
      <c r="A98" s="21" t="s">
        <v>26</v>
      </c>
    </row>
    <row r="99" ht="20.25" customHeight="1">
      <c r="A99" t="s">
        <v>69</v>
      </c>
    </row>
    <row r="101" ht="15">
      <c r="A101" t="s">
        <v>30</v>
      </c>
    </row>
    <row r="103" ht="15">
      <c r="A103" t="s">
        <v>70</v>
      </c>
    </row>
    <row r="105" spans="1:9" ht="17.25" customHeight="1">
      <c r="A105" s="22" t="s">
        <v>15</v>
      </c>
      <c r="B105" s="22"/>
      <c r="C105" s="22"/>
      <c r="D105" s="22"/>
      <c r="E105" s="22"/>
      <c r="F105" s="22"/>
      <c r="G105" s="22"/>
      <c r="H105" s="22"/>
      <c r="I105" s="22"/>
    </row>
    <row r="106" spans="1:9" ht="15.75" customHeight="1">
      <c r="A106" s="59" t="s">
        <v>27</v>
      </c>
      <c r="B106" s="59"/>
      <c r="C106" s="59"/>
      <c r="D106" s="59"/>
      <c r="E106" s="22"/>
      <c r="F106" s="22"/>
      <c r="G106" s="22"/>
      <c r="H106" s="22"/>
      <c r="I106" s="22"/>
    </row>
    <row r="107" spans="1:9" ht="15">
      <c r="A107" s="22" t="s">
        <v>16</v>
      </c>
      <c r="B107" s="22"/>
      <c r="C107" s="22"/>
      <c r="D107" s="22"/>
      <c r="E107" s="22"/>
      <c r="F107" s="22"/>
      <c r="G107" s="22"/>
      <c r="H107" s="22"/>
      <c r="I107" s="22"/>
    </row>
    <row r="108" spans="1:9" ht="15">
      <c r="A108" s="22" t="s">
        <v>17</v>
      </c>
      <c r="B108" s="22"/>
      <c r="C108" s="22"/>
      <c r="D108" s="22"/>
      <c r="E108" s="22"/>
      <c r="F108" s="22"/>
      <c r="G108" s="22"/>
      <c r="H108" s="22"/>
      <c r="I108" s="22"/>
    </row>
    <row r="109" spans="1:4" ht="15">
      <c r="A109" s="20"/>
      <c r="B109" s="20"/>
      <c r="C109" s="20"/>
      <c r="D109" s="20"/>
    </row>
  </sheetData>
  <sheetProtection/>
  <mergeCells count="71">
    <mergeCell ref="B11:D11"/>
    <mergeCell ref="B18:D18"/>
    <mergeCell ref="C3:F3"/>
    <mergeCell ref="B4:D4"/>
    <mergeCell ref="B33:D33"/>
    <mergeCell ref="B37:D37"/>
    <mergeCell ref="B13:D13"/>
    <mergeCell ref="B27:D27"/>
    <mergeCell ref="B28:D28"/>
    <mergeCell ref="B22:D22"/>
    <mergeCell ref="B23:D23"/>
    <mergeCell ref="B17:D17"/>
    <mergeCell ref="B46:D46"/>
    <mergeCell ref="B51:D51"/>
    <mergeCell ref="B47:D47"/>
    <mergeCell ref="B36:D36"/>
    <mergeCell ref="B48:D48"/>
    <mergeCell ref="B41:D41"/>
    <mergeCell ref="A95:F96"/>
    <mergeCell ref="A106:D106"/>
    <mergeCell ref="F93:F94"/>
    <mergeCell ref="A91:A92"/>
    <mergeCell ref="A93:A94"/>
    <mergeCell ref="B93:B94"/>
    <mergeCell ref="B67:D67"/>
    <mergeCell ref="B53:D53"/>
    <mergeCell ref="B7:D7"/>
    <mergeCell ref="B8:D8"/>
    <mergeCell ref="B12:D12"/>
    <mergeCell ref="F91:F92"/>
    <mergeCell ref="B32:D32"/>
    <mergeCell ref="B16:D16"/>
    <mergeCell ref="B21:D21"/>
    <mergeCell ref="B91:B92"/>
    <mergeCell ref="C91:C92"/>
    <mergeCell ref="D91:E92"/>
    <mergeCell ref="C93:C94"/>
    <mergeCell ref="D93:E94"/>
    <mergeCell ref="B26:D26"/>
    <mergeCell ref="B31:D31"/>
    <mergeCell ref="A85:F86"/>
    <mergeCell ref="F89:F90"/>
    <mergeCell ref="D88:E88"/>
    <mergeCell ref="A89:A90"/>
    <mergeCell ref="B66:D66"/>
    <mergeCell ref="B63:D63"/>
    <mergeCell ref="A1:F1"/>
    <mergeCell ref="A2:F2"/>
    <mergeCell ref="A4:A5"/>
    <mergeCell ref="E4:E5"/>
    <mergeCell ref="F4:F5"/>
    <mergeCell ref="B6:D6"/>
    <mergeCell ref="B38:D38"/>
    <mergeCell ref="B42:D42"/>
    <mergeCell ref="B89:B90"/>
    <mergeCell ref="C89:C90"/>
    <mergeCell ref="D89:E90"/>
    <mergeCell ref="B77:D77"/>
    <mergeCell ref="B78:D78"/>
    <mergeCell ref="B73:D73"/>
    <mergeCell ref="B76:D76"/>
    <mergeCell ref="B62:D62"/>
    <mergeCell ref="B61:D61"/>
    <mergeCell ref="B57:D57"/>
    <mergeCell ref="B43:D43"/>
    <mergeCell ref="B68:D68"/>
    <mergeCell ref="B71:D71"/>
    <mergeCell ref="B72:D72"/>
    <mergeCell ref="B56:D56"/>
    <mergeCell ref="B52:D52"/>
    <mergeCell ref="B58:D58"/>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2012-08-21T09:10:45Z</dcterms:modified>
  <cp:category/>
  <cp:version/>
  <cp:contentType/>
  <cp:contentStatus/>
</cp:coreProperties>
</file>